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1"/>
  <workbookPr defaultThemeVersion="124226"/>
  <mc:AlternateContent xmlns:mc="http://schemas.openxmlformats.org/markup-compatibility/2006">
    <mc:Choice Requires="x15">
      <x15ac:absPath xmlns:x15ac="http://schemas.microsoft.com/office/spreadsheetml/2010/11/ac" url="/Users/angelasparks/Desktop/"/>
    </mc:Choice>
  </mc:AlternateContent>
  <xr:revisionPtr revIDLastSave="0" documentId="8_{AD49F9FE-2ECC-1945-8F29-8E07DEB19D48}" xr6:coauthVersionLast="47" xr6:coauthVersionMax="47" xr10:uidLastSave="{00000000-0000-0000-0000-000000000000}"/>
  <bookViews>
    <workbookView xWindow="0" yWindow="500" windowWidth="28800" windowHeight="16140" firstSheet="1" activeTab="4" xr2:uid="{00000000-000D-0000-FFFF-FFFF00000000}"/>
  </bookViews>
  <sheets>
    <sheet name="the generosity trust proposal" sheetId="5" r:id="rId1"/>
    <sheet name="the generosity trust narrative" sheetId="7" r:id="rId2"/>
    <sheet name="BUDGET PROPOSAL" sheetId="1" r:id="rId3"/>
    <sheet name="BUDGET NARRATIVE" sheetId="2" r:id="rId4"/>
    <sheet name="Budge Proposal with Growth" sheetId="9" r:id="rId5"/>
    <sheet name="Budget with Growth Narrative" sheetId="8" r:id="rId6"/>
  </sheets>
  <definedNames>
    <definedName name="_2nd_Quarter_totals_for_staff_hrs">#REF!</definedName>
    <definedName name="_xlnm.Print_Area" localSheetId="3">'BUDGET NARRATIVE'!$A$1:$B$25</definedName>
    <definedName name="_xlnm.Print_Area" localSheetId="5">'Budget with Growth Narrative'!$A$1:$B$26</definedName>
    <definedName name="_xlnm.Print_Area" localSheetId="1">'the generosity trust narrative'!$A$1:$B$14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9" l="1"/>
  <c r="B25" i="9"/>
  <c r="B18" i="9"/>
  <c r="B10" i="9"/>
  <c r="B19" i="9" s="1"/>
  <c r="B39" i="9" s="1"/>
  <c r="B37" i="1"/>
  <c r="B20" i="5"/>
  <c r="B8" i="5"/>
  <c r="B21" i="5" s="1"/>
  <c r="B10" i="1"/>
  <c r="B24" i="1"/>
  <c r="B17" i="1" l="1"/>
  <c r="B18" i="1" s="1"/>
  <c r="B38" i="1" s="1"/>
</calcChain>
</file>

<file path=xl/sharedStrings.xml><?xml version="1.0" encoding="utf-8"?>
<sst xmlns="http://schemas.openxmlformats.org/spreadsheetml/2006/main" count="222" uniqueCount="83">
  <si>
    <t>BUDGET PROPOSAL - Chattanooga Purpose Center</t>
  </si>
  <si>
    <t>Budget Line Item Amount</t>
  </si>
  <si>
    <t xml:space="preserve">  Grant Year 2024   </t>
  </si>
  <si>
    <t>EQUIPMENT CATEGORY</t>
  </si>
  <si>
    <t xml:space="preserve">   EQUIPMENT PURCHASE</t>
  </si>
  <si>
    <t>Computers (5)</t>
  </si>
  <si>
    <t xml:space="preserve">Printer </t>
  </si>
  <si>
    <t>EQUIPMENT TOTAL</t>
  </si>
  <si>
    <t>OTHER CATEGORY</t>
  </si>
  <si>
    <t>PROFESSIONAL SERVICES</t>
  </si>
  <si>
    <t>Office Supplies</t>
  </si>
  <si>
    <t>Postage and Overnight Mail</t>
  </si>
  <si>
    <t>Marketing/Outreach</t>
  </si>
  <si>
    <t>Printing/Reproduction</t>
  </si>
  <si>
    <t>PROFESSIONAL MEMBERSHIP DUES/SUBSCRIPTIONS</t>
  </si>
  <si>
    <t>Professional Membership Dues/Subscriptions</t>
  </si>
  <si>
    <t>Computer Software</t>
  </si>
  <si>
    <t>OTHER EXPENSES</t>
  </si>
  <si>
    <t>Miscellanous Expenses</t>
  </si>
  <si>
    <t>OTHER TOTAL</t>
  </si>
  <si>
    <t>GRAND TOTAL</t>
  </si>
  <si>
    <t>Organizational Name:</t>
  </si>
  <si>
    <t>Chattanooga Purpose Center</t>
  </si>
  <si>
    <t>Budget Item</t>
  </si>
  <si>
    <t>Justification/Explanation</t>
  </si>
  <si>
    <t>Staff and interns will need access to laptop computers to perform the required work associated with CarePortal and Chattanooga Purpose Center. The budget of $5,500 will allow for the purchase of five HP ProBook laptops at $1,100 each for staff and interns.</t>
  </si>
  <si>
    <t>A printer is needed for the office to print out any business-related paperwork to ensure the smooth daily operation of Chattanooga Purpose Center. The $500.00 is for one Canon Color Image Class MF656Cdw printer from Amazon.</t>
  </si>
  <si>
    <t>A budget of $3,150 for marketing and outreach will enable the Chattanooga Purpose Center to effectively engage with agencies, churches, champions, sponsors, and volunteers. This budget will cover expenses related to participating in events as a vendor, event planning, and donor outreaches. These activities are crucial for cultivating collaborative relationships and enhancing the visibility and impact of our organization.</t>
  </si>
  <si>
    <t>A budget of $500 for printing and reproduction will ensure that the Chattanooga Purpose Center has the materials needed for daily operations and vendor events.</t>
  </si>
  <si>
    <t>A budget of $1,000 for office supplies will ensure the efficient operation of the Chattanooga Purpose Center. This allocation will cover essential items such as stationery, paper, ink, and other necessary supplies to support daily administrative tasks and maintain a productive work environment.</t>
  </si>
  <si>
    <t xml:space="preserve">A budget of $500 for postage and mail will enable the Chattanooga Purpose Center to communicate effectively and support our outreach efforts. This allocation will cover the costs of sending letters, packages, and other correspondence necessary for engaging with stakeholders, including agencies, sponsors, and volunteers.
</t>
  </si>
  <si>
    <t>Budgeting $250 for membership dues and subscriptions will allow the Chattanooga Purpose Center to belong to organizations that support our mission and the CarePortal initiative. This investment will provide access to valuable resources, networks, and opportunities that can enhance our effectiveness and outreach efforts.</t>
  </si>
  <si>
    <r>
      <rPr>
        <sz val="11"/>
        <color rgb="FF000000"/>
        <rFont val="Arial"/>
        <family val="2"/>
      </rPr>
      <t>A</t>
    </r>
    <r>
      <rPr>
        <sz val="12"/>
        <color rgb="FF000000"/>
        <rFont val="Arial"/>
        <family val="2"/>
      </rPr>
      <t xml:space="preserve"> budget of $2,000 for computer software will ensure that the technology infrastructure of the Chattanooga Purpose Center and CarePortal operates efficiently and effectively. This allocation will cover the costs of necessary software licenses, updates, and tools that are crucial for maintaining productivity and supporting our mission.</t>
    </r>
  </si>
  <si>
    <t>Miscellaneous Expenses</t>
  </si>
  <si>
    <t>A budget of $1,250 for appreciation events/gifts will allow the Chattanooga Purpose Center to recognize supporters, volunteers, and sponsors. This show of gratitude will encourage future relationships and demonstrate their value to the organization.</t>
  </si>
  <si>
    <t>STAFF CATEGORY</t>
  </si>
  <si>
    <t xml:space="preserve">   SALARIES</t>
  </si>
  <si>
    <t>Executive Director (Part time - 24 to 30 hours a week)</t>
  </si>
  <si>
    <t>Case Manager Supervisor (Part time - 24 to 30 hours a week)</t>
  </si>
  <si>
    <t>Regional Manager (Part time - 24 to 30 hours a week)</t>
  </si>
  <si>
    <t>Ambassador (Part time - 24 to 30 hours a week)</t>
  </si>
  <si>
    <t>Subcontractors (as needed - $500.00 a month)</t>
  </si>
  <si>
    <t>Salary Subtotal</t>
  </si>
  <si>
    <t xml:space="preserve">Salary Related Expenses   </t>
  </si>
  <si>
    <t>Director (11 Federal Holidays PTO</t>
  </si>
  <si>
    <t>Case Manager Supervisor (11 Federal Holidays PTO)</t>
  </si>
  <si>
    <t>Regional Manager  (11 Federal Holidays PTO)</t>
  </si>
  <si>
    <t>Ambassador  (11 Federal Holidays PTO)</t>
  </si>
  <si>
    <t>Staff Training/Education</t>
  </si>
  <si>
    <t>Salary Related Subtotal</t>
  </si>
  <si>
    <t>STAFF TOTAL</t>
  </si>
  <si>
    <t>Appreciation Gifts</t>
  </si>
  <si>
    <t>OCCUPANCY EXPENSES</t>
  </si>
  <si>
    <t xml:space="preserve">     Rent</t>
  </si>
  <si>
    <t>Executive Director</t>
  </si>
  <si>
    <t>The Executive Director will oversee the daily operations of all departments, ensuring that the organization's mission is being accomplished. The part-time salary for this position (24-30 hours per week) is set at $45,000. This figure was determined based on personal conversations and salary data from ZipRecruiter, Indeed, and Salary.com for similar nonprofit roles in Chattanooga, Tennessee.</t>
  </si>
  <si>
    <t>The Case Manager Supervisor will oversee case managers to ensure that clients' needs are met efficiently and effectively. The part-time salary for this position (24-30 hours per week) is set at $25,000. This amount was determined based on personal conversations and salary data from ZipRecruiter, Indeed, and Salary.com for similar nonprofit roles in Chattanooga, Tennessee.</t>
  </si>
  <si>
    <t>The Regional Manager will oversee recruitment of churches, agencies, and community partners to ensure the efficiency and effectiveness of meeting needs through CarePortal. The part-time salary for this position (24-30 hours per week) is set at $31,000. This amount was determined based on personal conversations and salary data from ZipRecruiter, Indeed, and Salary.com for similar nonprofit roles in Chattanooga, Tennessee.</t>
  </si>
  <si>
    <t>The Ambassador will cultivate and train church leadership to ensure that the needs of clients are being met through CarePortal. The part-time salary for this position (24-30 hours per week) is set at $21,000. This amount was determined based on personal conversations and salary data from ZipRecruiter, Indeed, and Salary.com for similar nonprofit roles in Chattanooga, Tennessee.</t>
  </si>
  <si>
    <t>The subcontractors may include roles such as marketing and office assistance to ensure that Chattanooga Purpose Center is able to meet its mission and the needs of vulnerable children. The pay of $6,000 ($500 a month) was determined based on personal conversations.</t>
  </si>
  <si>
    <t>Salary Related Expenses</t>
  </si>
  <si>
    <t xml:space="preserve">Employees PTO </t>
  </si>
  <si>
    <t>Employee PTO of $8,200 is included for the eleven federal holidays (New Year's Day, Martin Luther King Jr.'s Birthday, Washington's Birthday, Memorial Day, Juneteenth National Independence Day, Independence Day, Labor Day, Columbus Day, Veterans Day, Thanksgiving Day, and Christmas Day). Paid time off has been shown to increase job satisfaction and longevity, as evidenced by data from Indeed and LinkedIn.</t>
  </si>
  <si>
    <t>Staff Trainig/Education</t>
  </si>
  <si>
    <t>The budget includes $1,000 to provide training and education for staff. This will ensure that the organization is providing evidence-based practices and quality care for clients and CarePortal partnerships.</t>
  </si>
  <si>
    <t>A budget of $3,500 for marketing and outreach will enable the Chattanooga Purpose Center to effectively engage with agencies, churches, champions, sponsors, and volunteers. This budget will cover expenses related to participating in events as a vendor, event planning, and donor outreaches. These activities are crucial for cultivating collaborative relationships and enhancing the visibility and impact of our organization.</t>
  </si>
  <si>
    <t>A budget of $1,000 for appreciation gifts will allow the Chattanooga Purpose Center to recognize supporters, volunteers, and sponsors. This show of gratitude will encourage future relationships and demonstrate their value to the organization.</t>
  </si>
  <si>
    <t>A budget of $1,000 for printing and reproduction will ensure that the Chattanooga Purpose Center has the materials needed for daily operations and vendor events.</t>
  </si>
  <si>
    <t>A budget of $1,500 for office supplies will ensure the efficient operation of the Chattanooga Purpose Center. This allocation will cover essential items such as stationery, paper, ink, and other necessary supplies to support daily administrative tasks and maintain a productive work environment.</t>
  </si>
  <si>
    <t xml:space="preserve">A budget of $1,000 for postage and mail will enable the Chattanooga Purpose Center to communicate effectively and support our outreach efforts. This allocation will cover the costs of sending letters, packages, and other correspondence necessary for engaging with stakeholders, including agencies, sponsors, and volunteers.
</t>
  </si>
  <si>
    <t>A budget of $2,500 for computer software will ensure that the technology infrastructure of the Chattanooga Purpose Center and CarePortal operates efficiently and effectively. This allocation will cover the costs of necessary software licenses, updates, and tools that are crucial for maintaining productivity and supporting our mission.</t>
  </si>
  <si>
    <t>Rent</t>
  </si>
  <si>
    <t>The proposed budget includes $12,000 annually ($1,000 a month) to secure office space at a coworking facility, such as Society of Work or ESpaces in Chattanooga, Tennessee, for Chattanooga Purpose Center's operations. This space is crucial for conducting private consultations with clients and facilitating our staff's use of CarePortal, ensuring efficient service delivery and client confidentiality.</t>
  </si>
  <si>
    <t>Executive Director (Full time - 40 hours a week)</t>
  </si>
  <si>
    <t>Case Manager Supervisor (Full time - 40 hours a week)</t>
  </si>
  <si>
    <t>Director (11 Federal holidays plus one week paid vacation)</t>
  </si>
  <si>
    <t>Case Manager Supervisor (11 Federal Holidays PTO</t>
  </si>
  <si>
    <t>ERE @ 25% (insurance, retirement, etc)</t>
  </si>
  <si>
    <t>The Executive Director will oversee the daily operations of all departments, ensuring that the organization's mission is being accomplished. The full-time salary for this position (40 hours per week) is set at $100,000. This figure was determined based on personal conversations and salary data from ZipRecruiter, Indeed, and Salary.com for similar nonprofit roles in Chattanooga, Tennessee.</t>
  </si>
  <si>
    <t>The Case Manager Supervisor will oversee case managers to ensure that clients' needs are met efficiently and effectively. The full-time salary for this position (40 hours per week) is set at $52,000. This amount was determined based on personal conversations and salary data from ZipRecruiter, Indeed, and Salary.com for similar nonprofit roles in Chattanooga, Tennessee.</t>
  </si>
  <si>
    <t>Employee PTO of $12,240 is included for the eleven federal holidays (New Year's Day, Martin Luther King Jr.'s Birthday, Washington's Birthday, Memorial Day, Juneteenth National Independence Day, Independence Day, Labor Day, Columbus Day, Veterans Day, Thanksgiving Day, and Christmas Day) and one week paid vacation for the two full time employees. Paid time off has been shown to increase job satisfaction and longevity, as evidenced by data from Indeed and LinkedIn.</t>
  </si>
  <si>
    <t xml:space="preserve"> Employee Related Expenses (ERE) @ 25%</t>
  </si>
  <si>
    <t>ERE will cover the employee related expenses such as insurance and retirement for the two full time employees. Offering this type of compensation ensures that our employees will have a higher job satisfaction and longevity as evidenced by data from indeed and LinkedIn.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</si>
</sst>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2"/>
      <color theme="1"/>
      <name val="Arial"/>
      <family val="2"/>
    </font>
    <font>
      <sz val="12"/>
      <color theme="1"/>
      <name val="Arial"/>
      <family val="2"/>
    </font>
    <font>
      <b/>
      <sz val="12"/>
      <color theme="1"/>
      <name val="Arial"/>
      <family val="2"/>
    </font>
    <font>
      <b/>
      <sz val="14"/>
      <name val="Arial"/>
      <family val="2"/>
    </font>
    <font>
      <b/>
      <sz val="12"/>
      <name val="Arial"/>
      <family val="2"/>
    </font>
    <font>
      <sz val="10"/>
      <name val="Arial"/>
      <family val="2"/>
    </font>
    <font>
      <b/>
      <sz val="10"/>
      <name val="Arial"/>
      <family val="2"/>
    </font>
    <font>
      <sz val="12"/>
      <name val="Arial"/>
      <family val="2"/>
    </font>
    <font>
      <sz val="10"/>
      <name val="Arial"/>
      <family val="2"/>
    </font>
    <font>
      <b/>
      <sz val="12"/>
      <name val="Bookman Old Style"/>
      <family val="1"/>
    </font>
    <font>
      <b/>
      <u/>
      <sz val="12"/>
      <name val="Arial"/>
      <family val="2"/>
    </font>
    <font>
      <b/>
      <sz val="20"/>
      <color theme="0"/>
      <name val="Calibri"/>
      <family val="2"/>
      <scheme val="minor"/>
    </font>
    <font>
      <sz val="12"/>
      <color rgb="FF444444"/>
      <name val="Arial"/>
      <family val="2"/>
    </font>
    <font>
      <sz val="12"/>
      <color rgb="FF000000"/>
      <name val="Arial"/>
      <family val="2"/>
    </font>
    <font>
      <sz val="11"/>
      <color rgb="FF000000"/>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D8D8D8"/>
        <bgColor indexed="64"/>
      </patternFill>
    </fill>
    <fill>
      <patternFill patternType="solid">
        <fgColor rgb="FFBFBFBF"/>
        <bgColor indexed="64"/>
      </patternFill>
    </fill>
    <fill>
      <patternFill patternType="solid">
        <fgColor rgb="FFD9D9D9"/>
        <bgColor indexed="64"/>
      </patternFill>
    </fill>
    <fill>
      <patternFill patternType="solid">
        <fgColor rgb="FFA5A5A5"/>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s>
  <cellStyleXfs count="8">
    <xf numFmtId="0" fontId="0" fillId="0" borderId="0"/>
    <xf numFmtId="44" fontId="1" fillId="0" borderId="0" applyFont="0" applyFill="0" applyBorder="0" applyAlignment="0" applyProtection="0"/>
    <xf numFmtId="0" fontId="5" fillId="0" borderId="0"/>
    <xf numFmtId="44" fontId="5" fillId="0" borderId="0" applyFont="0" applyFill="0" applyBorder="0" applyAlignment="0" applyProtection="0"/>
    <xf numFmtId="0" fontId="8" fillId="0" borderId="0"/>
    <xf numFmtId="44" fontId="5" fillId="0" borderId="0" applyFont="0" applyFill="0" applyBorder="0" applyAlignment="0" applyProtection="0"/>
    <xf numFmtId="10" fontId="9" fillId="0" borderId="4">
      <alignment horizontal="right"/>
    </xf>
    <xf numFmtId="0" fontId="11" fillId="8" borderId="8" applyNumberFormat="0" applyAlignment="0" applyProtection="0"/>
  </cellStyleXfs>
  <cellXfs count="65">
    <xf numFmtId="0" fontId="0" fillId="0" borderId="0" xfId="0"/>
    <xf numFmtId="0" fontId="3"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2" borderId="3" xfId="0" applyFont="1" applyFill="1" applyBorder="1" applyAlignment="1">
      <alignment horizontal="left" vertical="center" wrapText="1"/>
    </xf>
    <xf numFmtId="0" fontId="0" fillId="3" borderId="5" xfId="0" applyFill="1" applyBorder="1"/>
    <xf numFmtId="0" fontId="4" fillId="4" borderId="3" xfId="0" applyFont="1" applyFill="1" applyBorder="1" applyAlignment="1">
      <alignment horizontal="left" vertical="center" wrapText="1"/>
    </xf>
    <xf numFmtId="0" fontId="0" fillId="4" borderId="5" xfId="0" applyFill="1" applyBorder="1"/>
    <xf numFmtId="0" fontId="7" fillId="0" borderId="3" xfId="0" applyFont="1" applyBorder="1" applyAlignment="1">
      <alignment horizontal="left" vertical="center" wrapText="1"/>
    </xf>
    <xf numFmtId="44" fontId="2" fillId="4" borderId="5" xfId="0" applyNumberFormat="1" applyFont="1" applyFill="1" applyBorder="1" applyAlignment="1">
      <alignment horizontal="left" vertical="center"/>
    </xf>
    <xf numFmtId="0" fontId="4" fillId="0" borderId="3" xfId="0" applyFont="1" applyBorder="1" applyAlignment="1">
      <alignment horizontal="left" vertical="center" wrapText="1"/>
    </xf>
    <xf numFmtId="0" fontId="4" fillId="2" borderId="6" xfId="0" applyFont="1" applyFill="1" applyBorder="1" applyAlignment="1">
      <alignment horizontal="left" vertical="center" wrapText="1"/>
    </xf>
    <xf numFmtId="0" fontId="8" fillId="0" borderId="0" xfId="4" applyAlignment="1">
      <alignment vertical="top" wrapText="1"/>
    </xf>
    <xf numFmtId="0" fontId="7" fillId="0" borderId="3" xfId="4" applyFont="1" applyBorder="1" applyAlignment="1">
      <alignment horizontal="center" vertical="center" wrapText="1"/>
    </xf>
    <xf numFmtId="0" fontId="10" fillId="3" borderId="3" xfId="4" applyFont="1" applyFill="1" applyBorder="1" applyAlignment="1">
      <alignment horizontal="center" vertical="center" wrapText="1"/>
    </xf>
    <xf numFmtId="0" fontId="10" fillId="3" borderId="5" xfId="4" applyFont="1" applyFill="1" applyBorder="1" applyAlignment="1">
      <alignment horizontal="center" vertical="center" wrapText="1"/>
    </xf>
    <xf numFmtId="0" fontId="7" fillId="0" borderId="3" xfId="4" applyFont="1" applyBorder="1" applyAlignment="1">
      <alignment vertical="top" wrapText="1"/>
    </xf>
    <xf numFmtId="0" fontId="7" fillId="0" borderId="5" xfId="4" applyFont="1" applyBorder="1" applyAlignment="1">
      <alignment vertical="top" wrapText="1"/>
    </xf>
    <xf numFmtId="0" fontId="7" fillId="5" borderId="5" xfId="4" applyFont="1" applyFill="1" applyBorder="1" applyAlignment="1">
      <alignment vertical="top" wrapText="1"/>
    </xf>
    <xf numFmtId="0" fontId="7" fillId="0" borderId="5" xfId="4" applyFont="1" applyBorder="1" applyAlignment="1">
      <alignment horizontal="left" vertical="center" wrapText="1"/>
    </xf>
    <xf numFmtId="0" fontId="7" fillId="6" borderId="5" xfId="4" applyFont="1" applyFill="1" applyBorder="1" applyAlignment="1">
      <alignment vertical="top" wrapText="1"/>
    </xf>
    <xf numFmtId="0" fontId="7" fillId="0" borderId="6" xfId="0" applyFont="1" applyBorder="1" applyAlignment="1">
      <alignment horizontal="left" vertical="center" wrapText="1"/>
    </xf>
    <xf numFmtId="44" fontId="2" fillId="3" borderId="5" xfId="0" applyNumberFormat="1" applyFont="1" applyFill="1" applyBorder="1" applyAlignment="1">
      <alignment horizontal="left" vertical="center"/>
    </xf>
    <xf numFmtId="44" fontId="2" fillId="0" borderId="5" xfId="0" applyNumberFormat="1" applyFont="1" applyBorder="1" applyAlignment="1">
      <alignment horizontal="left" vertical="center"/>
    </xf>
    <xf numFmtId="44" fontId="2" fillId="3" borderId="7" xfId="0" applyNumberFormat="1" applyFont="1" applyFill="1" applyBorder="1" applyAlignment="1">
      <alignment horizontal="left" vertical="center"/>
    </xf>
    <xf numFmtId="0" fontId="4" fillId="7" borderId="3" xfId="0" applyFont="1" applyFill="1" applyBorder="1" applyAlignment="1">
      <alignment horizontal="left" vertical="center" wrapText="1"/>
    </xf>
    <xf numFmtId="44" fontId="4" fillId="0" borderId="5" xfId="3" applyFont="1" applyFill="1" applyBorder="1" applyAlignment="1">
      <alignment horizontal="left" vertical="center"/>
    </xf>
    <xf numFmtId="0" fontId="7" fillId="0" borderId="3" xfId="0" applyFont="1" applyBorder="1" applyAlignment="1">
      <alignment horizontal="left" vertical="center" wrapText="1" indent="2"/>
    </xf>
    <xf numFmtId="0" fontId="7" fillId="0" borderId="9" xfId="0" applyFont="1" applyBorder="1" applyAlignment="1">
      <alignment horizontal="left" vertical="center" wrapText="1"/>
    </xf>
    <xf numFmtId="44" fontId="4" fillId="0" borderId="10" xfId="3" applyFont="1" applyFill="1" applyBorder="1" applyAlignment="1">
      <alignment horizontal="left" vertical="center"/>
    </xf>
    <xf numFmtId="0" fontId="7" fillId="0" borderId="0" xfId="4" applyFont="1" applyAlignment="1">
      <alignment vertical="top" wrapText="1"/>
    </xf>
    <xf numFmtId="0" fontId="7" fillId="0" borderId="1" xfId="4" applyFont="1" applyBorder="1" applyAlignment="1">
      <alignment horizontal="left" vertical="center" wrapText="1"/>
    </xf>
    <xf numFmtId="0" fontId="7" fillId="0" borderId="2" xfId="4" applyFont="1" applyBorder="1" applyAlignment="1">
      <alignment horizontal="left" vertical="top" wrapText="1"/>
    </xf>
    <xf numFmtId="0" fontId="7" fillId="0" borderId="7" xfId="4" applyFont="1" applyBorder="1" applyAlignment="1">
      <alignment horizontal="left" vertical="center" wrapText="1"/>
    </xf>
    <xf numFmtId="0" fontId="10" fillId="2" borderId="11" xfId="0" applyFont="1" applyFill="1" applyBorder="1" applyAlignment="1">
      <alignment horizontal="left" vertical="center" wrapText="1"/>
    </xf>
    <xf numFmtId="0" fontId="7" fillId="3" borderId="12" xfId="4" applyFont="1" applyFill="1" applyBorder="1" applyAlignment="1">
      <alignment vertical="top" wrapText="1"/>
    </xf>
    <xf numFmtId="0" fontId="4" fillId="4" borderId="13" xfId="0" applyFont="1" applyFill="1" applyBorder="1" applyAlignment="1">
      <alignment horizontal="left" vertical="center" wrapText="1"/>
    </xf>
    <xf numFmtId="0" fontId="7" fillId="5" borderId="14" xfId="4" applyFont="1" applyFill="1" applyBorder="1" applyAlignment="1">
      <alignment vertical="top" wrapText="1"/>
    </xf>
    <xf numFmtId="0" fontId="1" fillId="0" borderId="0" xfId="0" applyFont="1"/>
    <xf numFmtId="0" fontId="11" fillId="8" borderId="8" xfId="7" applyAlignment="1">
      <alignment horizontal="center" vertical="center" wrapText="1"/>
    </xf>
    <xf numFmtId="0" fontId="12" fillId="0" borderId="0" xfId="0" applyFont="1"/>
    <xf numFmtId="0" fontId="11" fillId="8" borderId="15" xfId="7" applyBorder="1" applyAlignment="1">
      <alignment horizontal="center" vertical="center" wrapText="1"/>
    </xf>
    <xf numFmtId="0" fontId="11" fillId="8" borderId="16" xfId="7" applyBorder="1" applyAlignment="1">
      <alignment horizontal="center" vertical="center" wrapText="1"/>
    </xf>
    <xf numFmtId="0" fontId="7" fillId="0" borderId="17" xfId="4" applyFont="1" applyBorder="1" applyAlignment="1">
      <alignment horizontal="center" vertical="center" wrapText="1"/>
    </xf>
    <xf numFmtId="0" fontId="7" fillId="0" borderId="18" xfId="4" applyFont="1" applyBorder="1" applyAlignment="1">
      <alignment vertical="top" wrapText="1"/>
    </xf>
    <xf numFmtId="0" fontId="10" fillId="3" borderId="17" xfId="4" applyFont="1" applyFill="1" applyBorder="1" applyAlignment="1">
      <alignment horizontal="center" vertical="center" wrapText="1"/>
    </xf>
    <xf numFmtId="0" fontId="10" fillId="3" borderId="18" xfId="4" applyFont="1" applyFill="1" applyBorder="1" applyAlignment="1">
      <alignment horizontal="center" vertical="center" wrapText="1"/>
    </xf>
    <xf numFmtId="0" fontId="7" fillId="0" borderId="17" xfId="4" applyFont="1" applyBorder="1" applyAlignment="1">
      <alignment vertical="top" wrapText="1"/>
    </xf>
    <xf numFmtId="0" fontId="4" fillId="4" borderId="17" xfId="0" applyFont="1" applyFill="1" applyBorder="1" applyAlignment="1">
      <alignment horizontal="left" vertical="center" wrapText="1"/>
    </xf>
    <xf numFmtId="0" fontId="7" fillId="5" borderId="18" xfId="4" applyFont="1" applyFill="1" applyBorder="1" applyAlignment="1">
      <alignment vertical="top" wrapText="1"/>
    </xf>
    <xf numFmtId="0" fontId="7" fillId="0" borderId="17" xfId="0" applyFont="1" applyBorder="1" applyAlignment="1">
      <alignment horizontal="left" vertical="center" wrapText="1"/>
    </xf>
    <xf numFmtId="0" fontId="7" fillId="0" borderId="18" xfId="4" applyFont="1" applyBorder="1" applyAlignment="1">
      <alignment horizontal="left" vertical="center" wrapText="1"/>
    </xf>
    <xf numFmtId="0" fontId="4" fillId="2" borderId="17" xfId="0" applyFont="1" applyFill="1" applyBorder="1" applyAlignment="1">
      <alignment horizontal="left" vertical="center" wrapText="1"/>
    </xf>
    <xf numFmtId="0" fontId="7" fillId="6" borderId="18" xfId="4" applyFont="1" applyFill="1" applyBorder="1" applyAlignment="1">
      <alignment vertical="top" wrapText="1"/>
    </xf>
    <xf numFmtId="0" fontId="7" fillId="0" borderId="17" xfId="0" applyFont="1" applyBorder="1" applyAlignment="1">
      <alignment horizontal="left" vertical="center" wrapText="1" indent="2"/>
    </xf>
    <xf numFmtId="0" fontId="4" fillId="7" borderId="17" xfId="0" applyFont="1" applyFill="1" applyBorder="1" applyAlignment="1">
      <alignment horizontal="left" vertical="center" wrapText="1"/>
    </xf>
    <xf numFmtId="0" fontId="12" fillId="0" borderId="18" xfId="0" applyFont="1" applyBorder="1"/>
    <xf numFmtId="0" fontId="1" fillId="0" borderId="19" xfId="0" applyFont="1" applyBorder="1"/>
    <xf numFmtId="0" fontId="7" fillId="0" borderId="20" xfId="4" applyFont="1" applyBorder="1" applyAlignment="1">
      <alignment vertical="top" wrapText="1"/>
    </xf>
    <xf numFmtId="0" fontId="4" fillId="4" borderId="21" xfId="0" applyFont="1" applyFill="1" applyBorder="1" applyAlignment="1">
      <alignment horizontal="left" vertical="center" wrapText="1"/>
    </xf>
    <xf numFmtId="0" fontId="7" fillId="5" borderId="22" xfId="4" applyFont="1" applyFill="1" applyBorder="1" applyAlignment="1">
      <alignment vertical="top" wrapText="1"/>
    </xf>
    <xf numFmtId="0" fontId="7" fillId="0" borderId="15" xfId="0" applyFont="1" applyBorder="1" applyAlignment="1">
      <alignment horizontal="left" vertical="center" wrapText="1"/>
    </xf>
    <xf numFmtId="0" fontId="7" fillId="0" borderId="16" xfId="4" applyFont="1" applyBorder="1" applyAlignment="1">
      <alignment horizontal="left" vertical="center" wrapText="1"/>
    </xf>
    <xf numFmtId="0" fontId="13" fillId="0" borderId="18" xfId="4" applyFont="1" applyBorder="1" applyAlignment="1">
      <alignment horizontal="left" vertical="center" wrapText="1"/>
    </xf>
    <xf numFmtId="44" fontId="4" fillId="0" borderId="2" xfId="1" applyFont="1" applyFill="1" applyBorder="1" applyAlignment="1">
      <alignment horizontal="center" vertical="center" wrapText="1"/>
    </xf>
    <xf numFmtId="44" fontId="6" fillId="0" borderId="5" xfId="1" applyFont="1" applyBorder="1" applyAlignment="1">
      <alignment horizontal="center" vertical="center"/>
    </xf>
  </cellXfs>
  <cellStyles count="8">
    <cellStyle name="Check Cell" xfId="7" builtinId="23"/>
    <cellStyle name="Currency" xfId="1" builtinId="4"/>
    <cellStyle name="Currency 2" xfId="3" xr:uid="{00000000-0005-0000-0000-000001000000}"/>
    <cellStyle name="Currency 3" xfId="5" xr:uid="{00000000-0005-0000-0000-000002000000}"/>
    <cellStyle name="Normal" xfId="0" builtinId="0"/>
    <cellStyle name="Normal 2" xfId="2" xr:uid="{00000000-0005-0000-0000-000004000000}"/>
    <cellStyle name="Normal 3" xfId="4" xr:uid="{00000000-0005-0000-0000-000005000000}"/>
    <cellStyle name="Style 1" xfId="6" xr:uid="{00000000-0005-0000-0000-000006000000}"/>
  </cellStyles>
  <dxfs count="0"/>
  <tableStyles count="0" defaultTableStyle="TableStyleMedium9" defaultPivotStyle="PivotStyleLight16"/>
  <colors>
    <mruColors>
      <color rgb="FFD9D9D9"/>
      <color rgb="FFBFBFBF"/>
      <color rgb="FFD8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866F2-044A-4F6F-975C-54E8F2CC06D8}">
  <dimension ref="A1:B26"/>
  <sheetViews>
    <sheetView zoomScale="125" zoomScaleNormal="125" workbookViewId="0"/>
  </sheetViews>
  <sheetFormatPr baseColWidth="10" defaultColWidth="8.7109375" defaultRowHeight="16" x14ac:dyDescent="0.2"/>
  <cols>
    <col min="1" max="1" width="49.28515625" customWidth="1"/>
    <col min="2" max="4" width="17.5703125" customWidth="1"/>
    <col min="5" max="8" width="16.140625" customWidth="1"/>
    <col min="9" max="9" width="12.28515625" customWidth="1"/>
    <col min="10" max="69" width="17.7109375" customWidth="1"/>
  </cols>
  <sheetData>
    <row r="1" spans="1:2" ht="38.25" customHeight="1" x14ac:dyDescent="0.2">
      <c r="A1" s="1" t="s">
        <v>0</v>
      </c>
      <c r="B1" s="63" t="s">
        <v>1</v>
      </c>
    </row>
    <row r="2" spans="1:2" ht="38.25" customHeight="1" x14ac:dyDescent="0.2">
      <c r="A2" s="2" t="s">
        <v>2</v>
      </c>
      <c r="B2" s="64"/>
    </row>
    <row r="3" spans="1:2" ht="12" customHeight="1" x14ac:dyDescent="0.2">
      <c r="A3" s="9"/>
      <c r="B3" s="22"/>
    </row>
    <row r="4" spans="1:2" ht="21" customHeight="1" x14ac:dyDescent="0.2">
      <c r="A4" s="3" t="s">
        <v>3</v>
      </c>
      <c r="B4" s="21"/>
    </row>
    <row r="5" spans="1:2" ht="21" customHeight="1" x14ac:dyDescent="0.2">
      <c r="A5" s="5" t="s">
        <v>4</v>
      </c>
      <c r="B5" s="8"/>
    </row>
    <row r="6" spans="1:2" ht="21" customHeight="1" x14ac:dyDescent="0.2">
      <c r="A6" s="26" t="s">
        <v>5</v>
      </c>
      <c r="B6" s="22">
        <v>5500</v>
      </c>
    </row>
    <row r="7" spans="1:2" ht="21" customHeight="1" x14ac:dyDescent="0.2">
      <c r="A7" s="26" t="s">
        <v>6</v>
      </c>
      <c r="B7" s="22">
        <v>500</v>
      </c>
    </row>
    <row r="8" spans="1:2" ht="21" customHeight="1" x14ac:dyDescent="0.2">
      <c r="A8" s="3" t="s">
        <v>7</v>
      </c>
      <c r="B8" s="21">
        <f>SUM(B6:B7)</f>
        <v>6000</v>
      </c>
    </row>
    <row r="9" spans="1:2" ht="21" customHeight="1" x14ac:dyDescent="0.2">
      <c r="A9" s="3" t="s">
        <v>8</v>
      </c>
      <c r="B9" s="21"/>
    </row>
    <row r="10" spans="1:2" ht="21" customHeight="1" x14ac:dyDescent="0.2">
      <c r="A10" s="24" t="s">
        <v>9</v>
      </c>
      <c r="B10" s="8"/>
    </row>
    <row r="11" spans="1:2" ht="21" customHeight="1" x14ac:dyDescent="0.2">
      <c r="A11" s="7" t="s">
        <v>10</v>
      </c>
      <c r="B11" s="22">
        <v>1000</v>
      </c>
    </row>
    <row r="12" spans="1:2" ht="21" customHeight="1" x14ac:dyDescent="0.2">
      <c r="A12" s="7" t="s">
        <v>11</v>
      </c>
      <c r="B12" s="22">
        <v>500</v>
      </c>
    </row>
    <row r="13" spans="1:2" ht="21" customHeight="1" x14ac:dyDescent="0.2">
      <c r="A13" s="7" t="s">
        <v>12</v>
      </c>
      <c r="B13" s="22">
        <v>3150</v>
      </c>
    </row>
    <row r="14" spans="1:2" ht="21" customHeight="1" x14ac:dyDescent="0.2">
      <c r="A14" s="7" t="s">
        <v>13</v>
      </c>
      <c r="B14" s="25">
        <v>850</v>
      </c>
    </row>
    <row r="15" spans="1:2" ht="21" customHeight="1" x14ac:dyDescent="0.2">
      <c r="A15" s="5" t="s">
        <v>14</v>
      </c>
      <c r="B15" s="8"/>
    </row>
    <row r="16" spans="1:2" ht="21" customHeight="1" x14ac:dyDescent="0.2">
      <c r="A16" s="7" t="s">
        <v>15</v>
      </c>
      <c r="B16" s="22">
        <v>250</v>
      </c>
    </row>
    <row r="17" spans="1:2" ht="21" customHeight="1" x14ac:dyDescent="0.2">
      <c r="A17" s="7" t="s">
        <v>16</v>
      </c>
      <c r="B17" s="25">
        <v>2000</v>
      </c>
    </row>
    <row r="18" spans="1:2" ht="21" customHeight="1" x14ac:dyDescent="0.2">
      <c r="A18" s="5" t="s">
        <v>17</v>
      </c>
      <c r="B18" s="8"/>
    </row>
    <row r="19" spans="1:2" ht="21" customHeight="1" x14ac:dyDescent="0.2">
      <c r="A19" s="5" t="s">
        <v>18</v>
      </c>
      <c r="B19" s="8">
        <v>1250</v>
      </c>
    </row>
    <row r="20" spans="1:2" ht="21" customHeight="1" x14ac:dyDescent="0.2">
      <c r="A20" s="3" t="s">
        <v>19</v>
      </c>
      <c r="B20" s="21">
        <f>SUM(B11:B19)</f>
        <v>9000</v>
      </c>
    </row>
    <row r="21" spans="1:2" ht="21" customHeight="1" x14ac:dyDescent="0.2">
      <c r="A21" s="10" t="s">
        <v>20</v>
      </c>
      <c r="B21" s="23">
        <f>(B8+B20)</f>
        <v>15000</v>
      </c>
    </row>
    <row r="22" spans="1:2" ht="21" customHeight="1" x14ac:dyDescent="0.2"/>
    <row r="23" spans="1:2" ht="24" customHeight="1" x14ac:dyDescent="0.2"/>
    <row r="24" spans="1:2" ht="21" customHeight="1" x14ac:dyDescent="0.2"/>
    <row r="25" spans="1:2" ht="21" customHeight="1" x14ac:dyDescent="0.2"/>
    <row r="26" spans="1:2" ht="21" customHeight="1" x14ac:dyDescent="0.2"/>
  </sheetData>
  <mergeCells count="1">
    <mergeCell ref="B1:B2"/>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EE5E3-11CF-43EA-9201-708D28E8EFCA}">
  <dimension ref="A1:B19"/>
  <sheetViews>
    <sheetView zoomScale="80" zoomScaleNormal="80" workbookViewId="0">
      <selection activeCell="B17" sqref="B17"/>
    </sheetView>
  </sheetViews>
  <sheetFormatPr baseColWidth="10" defaultColWidth="8.85546875" defaultRowHeight="16" x14ac:dyDescent="0.2"/>
  <cols>
    <col min="1" max="1" width="53.7109375" style="37" bestFit="1" customWidth="1"/>
    <col min="2" max="2" width="131.140625" style="29" customWidth="1"/>
    <col min="3" max="16384" width="8.85546875" style="11"/>
  </cols>
  <sheetData>
    <row r="1" spans="1:2" ht="27" x14ac:dyDescent="0.2">
      <c r="A1" s="40" t="s">
        <v>21</v>
      </c>
      <c r="B1" s="41" t="s">
        <v>22</v>
      </c>
    </row>
    <row r="2" spans="1:2" x14ac:dyDescent="0.2">
      <c r="A2" s="42"/>
      <c r="B2" s="43"/>
    </row>
    <row r="3" spans="1:2" ht="17" x14ac:dyDescent="0.2">
      <c r="A3" s="44" t="s">
        <v>23</v>
      </c>
      <c r="B3" s="45" t="s">
        <v>24</v>
      </c>
    </row>
    <row r="4" spans="1:2" x14ac:dyDescent="0.2">
      <c r="A4" s="46"/>
      <c r="B4" s="43"/>
    </row>
    <row r="5" spans="1:2" ht="17" x14ac:dyDescent="0.2">
      <c r="A5" s="51" t="s">
        <v>3</v>
      </c>
      <c r="B5" s="52"/>
    </row>
    <row r="6" spans="1:2" ht="17" x14ac:dyDescent="0.2">
      <c r="A6" s="47" t="s">
        <v>4</v>
      </c>
      <c r="B6" s="48"/>
    </row>
    <row r="7" spans="1:2" ht="34" x14ac:dyDescent="0.2">
      <c r="A7" s="53" t="s">
        <v>5</v>
      </c>
      <c r="B7" s="43" t="s">
        <v>25</v>
      </c>
    </row>
    <row r="8" spans="1:2" ht="34" x14ac:dyDescent="0.2">
      <c r="A8" s="53" t="s">
        <v>6</v>
      </c>
      <c r="B8" s="43" t="s">
        <v>26</v>
      </c>
    </row>
    <row r="9" spans="1:2" ht="17" x14ac:dyDescent="0.2">
      <c r="A9" s="51" t="s">
        <v>8</v>
      </c>
      <c r="B9" s="52"/>
    </row>
    <row r="10" spans="1:2" ht="17" x14ac:dyDescent="0.2">
      <c r="A10" s="54" t="s">
        <v>9</v>
      </c>
      <c r="B10" s="48"/>
    </row>
    <row r="11" spans="1:2" ht="51" x14ac:dyDescent="0.2">
      <c r="A11" s="49" t="s">
        <v>12</v>
      </c>
      <c r="B11" s="50" t="s">
        <v>27</v>
      </c>
    </row>
    <row r="12" spans="1:2" ht="17" x14ac:dyDescent="0.2">
      <c r="A12" s="49" t="s">
        <v>13</v>
      </c>
      <c r="B12" s="55" t="s">
        <v>28</v>
      </c>
    </row>
    <row r="13" spans="1:2" ht="34" x14ac:dyDescent="0.2">
      <c r="A13" s="49" t="s">
        <v>10</v>
      </c>
      <c r="B13" s="50" t="s">
        <v>29</v>
      </c>
    </row>
    <row r="14" spans="1:2" ht="51" x14ac:dyDescent="0.2">
      <c r="A14" s="49" t="s">
        <v>11</v>
      </c>
      <c r="B14" s="50" t="s">
        <v>30</v>
      </c>
    </row>
    <row r="15" spans="1:2" ht="17" x14ac:dyDescent="0.2">
      <c r="A15" s="58" t="s">
        <v>14</v>
      </c>
      <c r="B15" s="59"/>
    </row>
    <row r="16" spans="1:2" ht="51" x14ac:dyDescent="0.2">
      <c r="A16" s="60" t="s">
        <v>15</v>
      </c>
      <c r="B16" s="61" t="s">
        <v>31</v>
      </c>
    </row>
    <row r="17" spans="1:2" ht="51" x14ac:dyDescent="0.2">
      <c r="A17" s="49" t="s">
        <v>16</v>
      </c>
      <c r="B17" s="62" t="s">
        <v>32</v>
      </c>
    </row>
    <row r="18" spans="1:2" ht="17" x14ac:dyDescent="0.2">
      <c r="A18" s="47" t="s">
        <v>17</v>
      </c>
      <c r="B18" s="48"/>
    </row>
    <row r="19" spans="1:2" ht="34" x14ac:dyDescent="0.2">
      <c r="A19" s="56" t="s">
        <v>33</v>
      </c>
      <c r="B19" s="57" t="s">
        <v>34</v>
      </c>
    </row>
  </sheetData>
  <pageMargins left="0.18" right="0.18" top="0.18" bottom="0.18" header="0.3" footer="0.3"/>
  <pageSetup scale="7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3"/>
  <sheetViews>
    <sheetView topLeftCell="A33" zoomScale="125" zoomScaleNormal="125" workbookViewId="0">
      <selection activeCell="B38" sqref="B38"/>
    </sheetView>
  </sheetViews>
  <sheetFormatPr baseColWidth="10" defaultColWidth="8.7109375" defaultRowHeight="16" x14ac:dyDescent="0.2"/>
  <cols>
    <col min="1" max="1" width="49.28515625" customWidth="1"/>
    <col min="2" max="4" width="17.5703125" customWidth="1"/>
    <col min="5" max="8" width="16.140625" customWidth="1"/>
    <col min="9" max="9" width="12.28515625" customWidth="1"/>
    <col min="10" max="69" width="17.7109375" customWidth="1"/>
  </cols>
  <sheetData>
    <row r="1" spans="1:2" ht="38.25" customHeight="1" x14ac:dyDescent="0.2">
      <c r="A1" s="1" t="s">
        <v>0</v>
      </c>
      <c r="B1" s="63" t="s">
        <v>1</v>
      </c>
    </row>
    <row r="2" spans="1:2" ht="38.25" customHeight="1" x14ac:dyDescent="0.2">
      <c r="A2" s="2" t="s">
        <v>2</v>
      </c>
      <c r="B2" s="64"/>
    </row>
    <row r="3" spans="1:2" ht="21" customHeight="1" x14ac:dyDescent="0.2">
      <c r="A3" s="3" t="s">
        <v>35</v>
      </c>
      <c r="B3" s="4"/>
    </row>
    <row r="4" spans="1:2" ht="21" customHeight="1" x14ac:dyDescent="0.2">
      <c r="A4" s="5" t="s">
        <v>36</v>
      </c>
      <c r="B4" s="6"/>
    </row>
    <row r="5" spans="1:2" ht="21" customHeight="1" x14ac:dyDescent="0.2">
      <c r="A5" t="s">
        <v>37</v>
      </c>
      <c r="B5" s="25">
        <v>45000</v>
      </c>
    </row>
    <row r="6" spans="1:2" ht="21" customHeight="1" x14ac:dyDescent="0.2">
      <c r="A6" s="7" t="s">
        <v>38</v>
      </c>
      <c r="B6" s="25">
        <v>25000</v>
      </c>
    </row>
    <row r="7" spans="1:2" ht="21" customHeight="1" x14ac:dyDescent="0.2">
      <c r="A7" s="7" t="s">
        <v>39</v>
      </c>
      <c r="B7" s="25">
        <v>31000</v>
      </c>
    </row>
    <row r="8" spans="1:2" ht="21" customHeight="1" x14ac:dyDescent="0.2">
      <c r="A8" s="7" t="s">
        <v>40</v>
      </c>
      <c r="B8" s="25">
        <v>21000</v>
      </c>
    </row>
    <row r="9" spans="1:2" ht="21" customHeight="1" x14ac:dyDescent="0.2">
      <c r="A9" s="27" t="s">
        <v>41</v>
      </c>
      <c r="B9" s="28">
        <v>6000</v>
      </c>
    </row>
    <row r="10" spans="1:2" ht="21" customHeight="1" x14ac:dyDescent="0.2">
      <c r="A10" s="5" t="s">
        <v>42</v>
      </c>
      <c r="B10" s="8">
        <f>SUM(B5:B9)</f>
        <v>128000</v>
      </c>
    </row>
    <row r="11" spans="1:2" ht="21" customHeight="1" x14ac:dyDescent="0.2">
      <c r="A11" s="5" t="s">
        <v>43</v>
      </c>
      <c r="B11" s="8"/>
    </row>
    <row r="12" spans="1:2" ht="21" customHeight="1" x14ac:dyDescent="0.2">
      <c r="A12" s="27" t="s">
        <v>44</v>
      </c>
      <c r="B12" s="25">
        <v>3500</v>
      </c>
    </row>
    <row r="13" spans="1:2" ht="21" customHeight="1" x14ac:dyDescent="0.2">
      <c r="A13" s="7" t="s">
        <v>45</v>
      </c>
      <c r="B13" s="25">
        <v>1900</v>
      </c>
    </row>
    <row r="14" spans="1:2" ht="21" customHeight="1" x14ac:dyDescent="0.2">
      <c r="A14" s="7" t="s">
        <v>46</v>
      </c>
      <c r="B14" s="25">
        <v>2300</v>
      </c>
    </row>
    <row r="15" spans="1:2" ht="21" customHeight="1" x14ac:dyDescent="0.2">
      <c r="A15" s="7" t="s">
        <v>47</v>
      </c>
      <c r="B15" s="25">
        <v>1500</v>
      </c>
    </row>
    <row r="16" spans="1:2" ht="21" customHeight="1" x14ac:dyDescent="0.2">
      <c r="A16" s="7" t="s">
        <v>48</v>
      </c>
      <c r="B16" s="25">
        <v>1000</v>
      </c>
    </row>
    <row r="17" spans="1:2" ht="21" customHeight="1" x14ac:dyDescent="0.2">
      <c r="A17" s="5" t="s">
        <v>49</v>
      </c>
      <c r="B17" s="8">
        <f>SUM(B12:B15)</f>
        <v>9200</v>
      </c>
    </row>
    <row r="18" spans="1:2" ht="21" customHeight="1" x14ac:dyDescent="0.2">
      <c r="A18" s="3" t="s">
        <v>50</v>
      </c>
      <c r="B18" s="21">
        <f>(B10+B17)</f>
        <v>137200</v>
      </c>
    </row>
    <row r="19" spans="1:2" ht="12" customHeight="1" x14ac:dyDescent="0.2">
      <c r="A19" s="9"/>
      <c r="B19" s="22"/>
    </row>
    <row r="20" spans="1:2" ht="21" customHeight="1" x14ac:dyDescent="0.2">
      <c r="A20" s="3" t="s">
        <v>3</v>
      </c>
      <c r="B20" s="21"/>
    </row>
    <row r="21" spans="1:2" ht="21" customHeight="1" x14ac:dyDescent="0.2">
      <c r="A21" s="5" t="s">
        <v>4</v>
      </c>
      <c r="B21" s="8"/>
    </row>
    <row r="22" spans="1:2" ht="21" customHeight="1" x14ac:dyDescent="0.2">
      <c r="A22" s="26" t="s">
        <v>5</v>
      </c>
      <c r="B22" s="22">
        <v>5500</v>
      </c>
    </row>
    <row r="23" spans="1:2" ht="21" customHeight="1" x14ac:dyDescent="0.2">
      <c r="A23" s="26" t="s">
        <v>6</v>
      </c>
      <c r="B23" s="22">
        <v>500</v>
      </c>
    </row>
    <row r="24" spans="1:2" ht="21" customHeight="1" x14ac:dyDescent="0.2">
      <c r="A24" s="3" t="s">
        <v>7</v>
      </c>
      <c r="B24" s="21">
        <f>SUM(B22:B23)</f>
        <v>6000</v>
      </c>
    </row>
    <row r="25" spans="1:2" ht="21" customHeight="1" x14ac:dyDescent="0.2">
      <c r="A25" s="3" t="s">
        <v>8</v>
      </c>
      <c r="B25" s="21"/>
    </row>
    <row r="26" spans="1:2" ht="21" customHeight="1" x14ac:dyDescent="0.2">
      <c r="A26" s="24" t="s">
        <v>9</v>
      </c>
      <c r="B26" s="8"/>
    </row>
    <row r="27" spans="1:2" ht="21" customHeight="1" x14ac:dyDescent="0.2">
      <c r="A27" s="7" t="s">
        <v>10</v>
      </c>
      <c r="B27" s="22">
        <v>1500</v>
      </c>
    </row>
    <row r="28" spans="1:2" ht="21" customHeight="1" x14ac:dyDescent="0.2">
      <c r="A28" s="7" t="s">
        <v>11</v>
      </c>
      <c r="B28" s="22">
        <v>1000</v>
      </c>
    </row>
    <row r="29" spans="1:2" ht="21" customHeight="1" x14ac:dyDescent="0.2">
      <c r="A29" s="7" t="s">
        <v>12</v>
      </c>
      <c r="B29" s="22">
        <v>3500</v>
      </c>
    </row>
    <row r="30" spans="1:2" ht="21" customHeight="1" x14ac:dyDescent="0.2">
      <c r="A30" s="7" t="s">
        <v>51</v>
      </c>
      <c r="B30" s="22">
        <v>1000</v>
      </c>
    </row>
    <row r="31" spans="1:2" ht="21" customHeight="1" x14ac:dyDescent="0.2">
      <c r="A31" s="7" t="s">
        <v>13</v>
      </c>
      <c r="B31" s="25">
        <v>1000</v>
      </c>
    </row>
    <row r="32" spans="1:2" ht="21" customHeight="1" x14ac:dyDescent="0.2">
      <c r="A32" s="5" t="s">
        <v>14</v>
      </c>
      <c r="B32" s="8"/>
    </row>
    <row r="33" spans="1:2" ht="21" customHeight="1" x14ac:dyDescent="0.2">
      <c r="A33" s="7" t="s">
        <v>15</v>
      </c>
      <c r="B33" s="22">
        <v>250</v>
      </c>
    </row>
    <row r="34" spans="1:2" ht="21" customHeight="1" x14ac:dyDescent="0.2">
      <c r="A34" s="7" t="s">
        <v>16</v>
      </c>
      <c r="B34" s="25">
        <v>2000</v>
      </c>
    </row>
    <row r="35" spans="1:2" ht="21" customHeight="1" x14ac:dyDescent="0.2">
      <c r="A35" s="5" t="s">
        <v>52</v>
      </c>
      <c r="B35" s="8"/>
    </row>
    <row r="36" spans="1:2" ht="21" customHeight="1" x14ac:dyDescent="0.2">
      <c r="A36" s="7" t="s">
        <v>53</v>
      </c>
      <c r="B36" s="22">
        <v>12000</v>
      </c>
    </row>
    <row r="37" spans="1:2" ht="21" customHeight="1" x14ac:dyDescent="0.2">
      <c r="A37" s="3" t="s">
        <v>19</v>
      </c>
      <c r="B37" s="21">
        <f>SUM(B27:B36)</f>
        <v>22250</v>
      </c>
    </row>
    <row r="38" spans="1:2" ht="21" customHeight="1" thickBot="1" x14ac:dyDescent="0.25">
      <c r="A38" s="10" t="s">
        <v>20</v>
      </c>
      <c r="B38" s="23">
        <f>(B18+B24+B37)</f>
        <v>165450</v>
      </c>
    </row>
    <row r="39" spans="1:2" ht="21" customHeight="1" x14ac:dyDescent="0.2"/>
    <row r="40" spans="1:2" ht="24" customHeight="1" x14ac:dyDescent="0.2"/>
    <row r="41" spans="1:2" ht="21" customHeight="1" x14ac:dyDescent="0.2"/>
    <row r="42" spans="1:2" ht="21" customHeight="1" x14ac:dyDescent="0.2"/>
    <row r="43" spans="1:2" ht="21" customHeight="1" x14ac:dyDescent="0.2"/>
  </sheetData>
  <mergeCells count="1">
    <mergeCell ref="B1:B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0"/>
  <sheetViews>
    <sheetView zoomScale="80" zoomScaleNormal="80" workbookViewId="0">
      <selection activeCell="B28" sqref="B28"/>
    </sheetView>
  </sheetViews>
  <sheetFormatPr baseColWidth="10" defaultColWidth="8.85546875" defaultRowHeight="16" x14ac:dyDescent="0.2"/>
  <cols>
    <col min="1" max="1" width="53.7109375" style="37" bestFit="1" customWidth="1"/>
    <col min="2" max="2" width="97" style="29" customWidth="1"/>
    <col min="3" max="16384" width="8.85546875" style="11"/>
  </cols>
  <sheetData>
    <row r="1" spans="1:2" ht="29" thickTop="1" thickBot="1" x14ac:dyDescent="0.25">
      <c r="A1" s="38" t="s">
        <v>21</v>
      </c>
      <c r="B1" s="38" t="s">
        <v>22</v>
      </c>
    </row>
    <row r="2" spans="1:2" ht="17" thickTop="1" x14ac:dyDescent="0.2">
      <c r="A2" s="12"/>
    </row>
    <row r="3" spans="1:2" ht="17" x14ac:dyDescent="0.2">
      <c r="A3" s="13" t="s">
        <v>23</v>
      </c>
      <c r="B3" s="14" t="s">
        <v>24</v>
      </c>
    </row>
    <row r="4" spans="1:2" x14ac:dyDescent="0.2">
      <c r="A4" s="15"/>
      <c r="B4" s="16"/>
    </row>
    <row r="5" spans="1:2" ht="18" thickBot="1" x14ac:dyDescent="0.25">
      <c r="A5" s="33" t="s">
        <v>35</v>
      </c>
      <c r="B5" s="34"/>
    </row>
    <row r="6" spans="1:2" ht="18" thickBot="1" x14ac:dyDescent="0.25">
      <c r="A6" s="35" t="s">
        <v>36</v>
      </c>
      <c r="B6" s="36"/>
    </row>
    <row r="7" spans="1:2" ht="68" x14ac:dyDescent="0.2">
      <c r="A7" s="30" t="s">
        <v>54</v>
      </c>
      <c r="B7" s="31" t="s">
        <v>55</v>
      </c>
    </row>
    <row r="8" spans="1:2" ht="68" x14ac:dyDescent="0.2">
      <c r="A8" s="7" t="s">
        <v>38</v>
      </c>
      <c r="B8" s="18" t="s">
        <v>56</v>
      </c>
    </row>
    <row r="9" spans="1:2" ht="68" x14ac:dyDescent="0.2">
      <c r="A9" s="7" t="s">
        <v>39</v>
      </c>
      <c r="B9" s="18" t="s">
        <v>57</v>
      </c>
    </row>
    <row r="10" spans="1:2" ht="68" x14ac:dyDescent="0.2">
      <c r="A10" s="7" t="s">
        <v>40</v>
      </c>
      <c r="B10" s="18" t="s">
        <v>58</v>
      </c>
    </row>
    <row r="11" spans="1:2" ht="51" x14ac:dyDescent="0.2">
      <c r="A11" s="7" t="s">
        <v>41</v>
      </c>
      <c r="B11" s="16" t="s">
        <v>59</v>
      </c>
    </row>
    <row r="12" spans="1:2" ht="17" x14ac:dyDescent="0.2">
      <c r="A12" s="5" t="s">
        <v>60</v>
      </c>
      <c r="B12" s="17"/>
    </row>
    <row r="13" spans="1:2" ht="68" x14ac:dyDescent="0.2">
      <c r="A13" s="15" t="s">
        <v>61</v>
      </c>
      <c r="B13" s="18" t="s">
        <v>62</v>
      </c>
    </row>
    <row r="14" spans="1:2" ht="34" x14ac:dyDescent="0.2">
      <c r="A14" s="15" t="s">
        <v>63</v>
      </c>
      <c r="B14" s="16" t="s">
        <v>64</v>
      </c>
    </row>
    <row r="15" spans="1:2" ht="17" x14ac:dyDescent="0.2">
      <c r="A15" s="3" t="s">
        <v>3</v>
      </c>
      <c r="B15" s="19"/>
    </row>
    <row r="16" spans="1:2" ht="17" x14ac:dyDescent="0.2">
      <c r="A16" s="5" t="s">
        <v>4</v>
      </c>
      <c r="B16" s="17"/>
    </row>
    <row r="17" spans="1:2" ht="51" x14ac:dyDescent="0.2">
      <c r="A17" s="26" t="s">
        <v>5</v>
      </c>
      <c r="B17" s="16" t="s">
        <v>25</v>
      </c>
    </row>
    <row r="18" spans="1:2" ht="34" x14ac:dyDescent="0.2">
      <c r="A18" s="26" t="s">
        <v>6</v>
      </c>
      <c r="B18" s="16" t="s">
        <v>26</v>
      </c>
    </row>
    <row r="19" spans="1:2" ht="17" x14ac:dyDescent="0.2">
      <c r="A19" s="3" t="s">
        <v>8</v>
      </c>
      <c r="B19" s="19"/>
    </row>
    <row r="20" spans="1:2" ht="17" x14ac:dyDescent="0.2">
      <c r="A20" s="24" t="s">
        <v>9</v>
      </c>
      <c r="B20" s="17"/>
    </row>
    <row r="21" spans="1:2" ht="68" x14ac:dyDescent="0.2">
      <c r="A21" s="7" t="s">
        <v>12</v>
      </c>
      <c r="B21" s="18" t="s">
        <v>65</v>
      </c>
    </row>
    <row r="22" spans="1:2" ht="34" x14ac:dyDescent="0.2">
      <c r="A22" s="7" t="s">
        <v>51</v>
      </c>
      <c r="B22" s="18" t="s">
        <v>66</v>
      </c>
    </row>
    <row r="23" spans="1:2" ht="34" x14ac:dyDescent="0.2">
      <c r="A23" s="7" t="s">
        <v>13</v>
      </c>
      <c r="B23" s="18" t="s">
        <v>67</v>
      </c>
    </row>
    <row r="24" spans="1:2" ht="51" x14ac:dyDescent="0.2">
      <c r="A24" s="7" t="s">
        <v>10</v>
      </c>
      <c r="B24" s="18" t="s">
        <v>68</v>
      </c>
    </row>
    <row r="25" spans="1:2" ht="68" x14ac:dyDescent="0.2">
      <c r="A25" s="7" t="s">
        <v>11</v>
      </c>
      <c r="B25" s="18" t="s">
        <v>69</v>
      </c>
    </row>
    <row r="26" spans="1:2" ht="17" x14ac:dyDescent="0.2">
      <c r="A26" s="5" t="s">
        <v>14</v>
      </c>
      <c r="B26" s="17"/>
    </row>
    <row r="27" spans="1:2" ht="51" x14ac:dyDescent="0.2">
      <c r="A27" s="7" t="s">
        <v>15</v>
      </c>
      <c r="B27" s="18" t="s">
        <v>31</v>
      </c>
    </row>
    <row r="28" spans="1:2" ht="51" x14ac:dyDescent="0.2">
      <c r="A28" s="7" t="s">
        <v>16</v>
      </c>
      <c r="B28" s="18" t="s">
        <v>70</v>
      </c>
    </row>
    <row r="29" spans="1:2" ht="17" x14ac:dyDescent="0.2">
      <c r="A29" s="5" t="s">
        <v>52</v>
      </c>
      <c r="B29" s="17"/>
    </row>
    <row r="30" spans="1:2" ht="69" thickBot="1" x14ac:dyDescent="0.25">
      <c r="A30" s="20" t="s">
        <v>71</v>
      </c>
      <c r="B30" s="32" t="s">
        <v>72</v>
      </c>
    </row>
  </sheetData>
  <pageMargins left="0.18" right="0.18" top="0.18" bottom="0.18" header="0.3" footer="0.3"/>
  <pageSetup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3E9BE-C8D3-4398-A082-5F8C158F797B}">
  <dimension ref="A1:B44"/>
  <sheetViews>
    <sheetView tabSelected="1" zoomScale="125" zoomScaleNormal="125" workbookViewId="0">
      <selection activeCell="C16" sqref="C16"/>
    </sheetView>
  </sheetViews>
  <sheetFormatPr baseColWidth="10" defaultColWidth="8.7109375" defaultRowHeight="16" x14ac:dyDescent="0.2"/>
  <cols>
    <col min="1" max="1" width="49.28515625" customWidth="1"/>
    <col min="2" max="4" width="17.5703125" customWidth="1"/>
    <col min="5" max="8" width="16.140625" customWidth="1"/>
    <col min="9" max="9" width="12.28515625" customWidth="1"/>
    <col min="10" max="69" width="17.7109375" customWidth="1"/>
  </cols>
  <sheetData>
    <row r="1" spans="1:2" ht="38.25" customHeight="1" x14ac:dyDescent="0.2">
      <c r="A1" s="1" t="s">
        <v>0</v>
      </c>
      <c r="B1" s="63" t="s">
        <v>1</v>
      </c>
    </row>
    <row r="2" spans="1:2" ht="38.25" customHeight="1" x14ac:dyDescent="0.2">
      <c r="A2" s="2" t="s">
        <v>2</v>
      </c>
      <c r="B2" s="64"/>
    </row>
    <row r="3" spans="1:2" ht="21" customHeight="1" x14ac:dyDescent="0.2">
      <c r="A3" s="3" t="s">
        <v>35</v>
      </c>
      <c r="B3" s="4"/>
    </row>
    <row r="4" spans="1:2" ht="21" customHeight="1" x14ac:dyDescent="0.2">
      <c r="A4" s="5" t="s">
        <v>36</v>
      </c>
      <c r="B4" s="6"/>
    </row>
    <row r="5" spans="1:2" ht="21" customHeight="1" x14ac:dyDescent="0.2">
      <c r="A5" t="s">
        <v>73</v>
      </c>
      <c r="B5" s="25">
        <v>100000</v>
      </c>
    </row>
    <row r="6" spans="1:2" ht="21" customHeight="1" x14ac:dyDescent="0.2">
      <c r="A6" s="7" t="s">
        <v>74</v>
      </c>
      <c r="B6" s="25">
        <v>52000</v>
      </c>
    </row>
    <row r="7" spans="1:2" ht="21" customHeight="1" x14ac:dyDescent="0.2">
      <c r="A7" s="7" t="s">
        <v>39</v>
      </c>
      <c r="B7" s="25">
        <v>31000</v>
      </c>
    </row>
    <row r="8" spans="1:2" ht="21" customHeight="1" x14ac:dyDescent="0.2">
      <c r="A8" s="7" t="s">
        <v>40</v>
      </c>
      <c r="B8" s="25">
        <v>21000</v>
      </c>
    </row>
    <row r="9" spans="1:2" ht="21" customHeight="1" x14ac:dyDescent="0.2">
      <c r="A9" s="27" t="s">
        <v>41</v>
      </c>
      <c r="B9" s="28">
        <v>6000</v>
      </c>
    </row>
    <row r="10" spans="1:2" ht="21" customHeight="1" x14ac:dyDescent="0.2">
      <c r="A10" s="5" t="s">
        <v>42</v>
      </c>
      <c r="B10" s="8">
        <f>SUM(B5:B9)</f>
        <v>210000</v>
      </c>
    </row>
    <row r="11" spans="1:2" ht="21" customHeight="1" x14ac:dyDescent="0.2">
      <c r="A11" s="5" t="s">
        <v>43</v>
      </c>
      <c r="B11" s="8"/>
    </row>
    <row r="12" spans="1:2" ht="21" customHeight="1" x14ac:dyDescent="0.2">
      <c r="A12" s="27" t="s">
        <v>75</v>
      </c>
      <c r="B12" s="25">
        <v>5540</v>
      </c>
    </row>
    <row r="13" spans="1:2" ht="21" customHeight="1" x14ac:dyDescent="0.2">
      <c r="A13" s="7" t="s">
        <v>76</v>
      </c>
      <c r="B13" s="25">
        <v>2900</v>
      </c>
    </row>
    <row r="14" spans="1:2" ht="21" customHeight="1" x14ac:dyDescent="0.2">
      <c r="A14" s="7" t="s">
        <v>46</v>
      </c>
      <c r="B14" s="25">
        <v>2300</v>
      </c>
    </row>
    <row r="15" spans="1:2" ht="21" customHeight="1" x14ac:dyDescent="0.2">
      <c r="A15" s="7" t="s">
        <v>47</v>
      </c>
      <c r="B15" s="25">
        <v>1500</v>
      </c>
    </row>
    <row r="16" spans="1:2" ht="21" customHeight="1" x14ac:dyDescent="0.2">
      <c r="A16" s="7" t="s">
        <v>77</v>
      </c>
      <c r="B16" s="25">
        <v>38000</v>
      </c>
    </row>
    <row r="17" spans="1:2" ht="21" customHeight="1" x14ac:dyDescent="0.2">
      <c r="A17" s="7" t="s">
        <v>48</v>
      </c>
      <c r="B17" s="25">
        <v>1000</v>
      </c>
    </row>
    <row r="18" spans="1:2" ht="21" customHeight="1" x14ac:dyDescent="0.2">
      <c r="A18" s="5" t="s">
        <v>49</v>
      </c>
      <c r="B18" s="8">
        <f>SUM(B12:B15)</f>
        <v>12240</v>
      </c>
    </row>
    <row r="19" spans="1:2" ht="21" customHeight="1" x14ac:dyDescent="0.2">
      <c r="A19" s="3" t="s">
        <v>50</v>
      </c>
      <c r="B19" s="21">
        <f>(B10+B18)</f>
        <v>222240</v>
      </c>
    </row>
    <row r="20" spans="1:2" ht="12" customHeight="1" x14ac:dyDescent="0.2">
      <c r="A20" s="9"/>
      <c r="B20" s="22"/>
    </row>
    <row r="21" spans="1:2" ht="21" customHeight="1" x14ac:dyDescent="0.2">
      <c r="A21" s="3" t="s">
        <v>3</v>
      </c>
      <c r="B21" s="21"/>
    </row>
    <row r="22" spans="1:2" ht="21" customHeight="1" x14ac:dyDescent="0.2">
      <c r="A22" s="5" t="s">
        <v>4</v>
      </c>
      <c r="B22" s="8"/>
    </row>
    <row r="23" spans="1:2" ht="21" customHeight="1" x14ac:dyDescent="0.2">
      <c r="A23" s="26" t="s">
        <v>5</v>
      </c>
      <c r="B23" s="22">
        <v>5500</v>
      </c>
    </row>
    <row r="24" spans="1:2" ht="21" customHeight="1" x14ac:dyDescent="0.2">
      <c r="A24" s="26" t="s">
        <v>6</v>
      </c>
      <c r="B24" s="22">
        <v>500</v>
      </c>
    </row>
    <row r="25" spans="1:2" ht="21" customHeight="1" x14ac:dyDescent="0.2">
      <c r="A25" s="3" t="s">
        <v>7</v>
      </c>
      <c r="B25" s="21">
        <f>SUM(B23:B24)</f>
        <v>6000</v>
      </c>
    </row>
    <row r="26" spans="1:2" ht="21" customHeight="1" x14ac:dyDescent="0.2">
      <c r="A26" s="3" t="s">
        <v>8</v>
      </c>
      <c r="B26" s="21"/>
    </row>
    <row r="27" spans="1:2" ht="21" customHeight="1" x14ac:dyDescent="0.2">
      <c r="A27" s="24" t="s">
        <v>9</v>
      </c>
      <c r="B27" s="8"/>
    </row>
    <row r="28" spans="1:2" ht="21" customHeight="1" x14ac:dyDescent="0.2">
      <c r="A28" s="7" t="s">
        <v>10</v>
      </c>
      <c r="B28" s="22">
        <v>1500</v>
      </c>
    </row>
    <row r="29" spans="1:2" ht="21" customHeight="1" x14ac:dyDescent="0.2">
      <c r="A29" s="7" t="s">
        <v>11</v>
      </c>
      <c r="B29" s="22">
        <v>1000</v>
      </c>
    </row>
    <row r="30" spans="1:2" ht="21" customHeight="1" x14ac:dyDescent="0.2">
      <c r="A30" s="7" t="s">
        <v>12</v>
      </c>
      <c r="B30" s="22">
        <v>3500</v>
      </c>
    </row>
    <row r="31" spans="1:2" ht="21" customHeight="1" x14ac:dyDescent="0.2">
      <c r="A31" s="7" t="s">
        <v>51</v>
      </c>
      <c r="B31" s="22">
        <v>1000</v>
      </c>
    </row>
    <row r="32" spans="1:2" ht="21" customHeight="1" x14ac:dyDescent="0.2">
      <c r="A32" s="7" t="s">
        <v>13</v>
      </c>
      <c r="B32" s="25">
        <v>1000</v>
      </c>
    </row>
    <row r="33" spans="1:2" ht="21" customHeight="1" x14ac:dyDescent="0.2">
      <c r="A33" s="5" t="s">
        <v>14</v>
      </c>
      <c r="B33" s="8"/>
    </row>
    <row r="34" spans="1:2" ht="21" customHeight="1" x14ac:dyDescent="0.2">
      <c r="A34" s="7" t="s">
        <v>15</v>
      </c>
      <c r="B34" s="22">
        <v>250</v>
      </c>
    </row>
    <row r="35" spans="1:2" ht="21" customHeight="1" x14ac:dyDescent="0.2">
      <c r="A35" s="7" t="s">
        <v>16</v>
      </c>
      <c r="B35" s="25">
        <v>2000</v>
      </c>
    </row>
    <row r="36" spans="1:2" ht="21" customHeight="1" x14ac:dyDescent="0.2">
      <c r="A36" s="5" t="s">
        <v>52</v>
      </c>
      <c r="B36" s="8"/>
    </row>
    <row r="37" spans="1:2" ht="21" customHeight="1" x14ac:dyDescent="0.2">
      <c r="A37" s="7" t="s">
        <v>53</v>
      </c>
      <c r="B37" s="22">
        <v>12000</v>
      </c>
    </row>
    <row r="38" spans="1:2" ht="21" customHeight="1" x14ac:dyDescent="0.2">
      <c r="A38" s="3" t="s">
        <v>19</v>
      </c>
      <c r="B38" s="21">
        <f>SUM(B28:B37)</f>
        <v>22250</v>
      </c>
    </row>
    <row r="39" spans="1:2" ht="21" customHeight="1" x14ac:dyDescent="0.2">
      <c r="A39" s="10" t="s">
        <v>20</v>
      </c>
      <c r="B39" s="23">
        <f>(B19+B25+B38)</f>
        <v>250490</v>
      </c>
    </row>
    <row r="40" spans="1:2" ht="21" customHeight="1" x14ac:dyDescent="0.2"/>
    <row r="41" spans="1:2" ht="24" customHeight="1" x14ac:dyDescent="0.2"/>
    <row r="42" spans="1:2" ht="21" customHeight="1" x14ac:dyDescent="0.2"/>
    <row r="43" spans="1:2" ht="21" customHeight="1" x14ac:dyDescent="0.2"/>
    <row r="44" spans="1:2" ht="21" customHeight="1" x14ac:dyDescent="0.2"/>
  </sheetData>
  <mergeCells count="1">
    <mergeCell ref="B1:B2"/>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083B8-F91E-4AFD-8D10-46F2377CACD8}">
  <dimension ref="A1:B31"/>
  <sheetViews>
    <sheetView topLeftCell="A13" zoomScale="80" zoomScaleNormal="80" workbookViewId="0">
      <selection activeCell="B18" sqref="B18"/>
    </sheetView>
  </sheetViews>
  <sheetFormatPr baseColWidth="10" defaultColWidth="8.85546875" defaultRowHeight="16" x14ac:dyDescent="0.2"/>
  <cols>
    <col min="1" max="1" width="53.7109375" style="37" bestFit="1" customWidth="1"/>
    <col min="2" max="2" width="97" style="29" customWidth="1"/>
    <col min="3" max="16384" width="8.85546875" style="11"/>
  </cols>
  <sheetData>
    <row r="1" spans="1:2" ht="27" x14ac:dyDescent="0.2">
      <c r="A1" s="38" t="s">
        <v>21</v>
      </c>
      <c r="B1" s="38" t="s">
        <v>22</v>
      </c>
    </row>
    <row r="2" spans="1:2" x14ac:dyDescent="0.2">
      <c r="A2" s="12"/>
    </row>
    <row r="3" spans="1:2" ht="17" x14ac:dyDescent="0.2">
      <c r="A3" s="13" t="s">
        <v>23</v>
      </c>
      <c r="B3" s="14" t="s">
        <v>24</v>
      </c>
    </row>
    <row r="4" spans="1:2" x14ac:dyDescent="0.2">
      <c r="A4" s="15"/>
      <c r="B4" s="16"/>
    </row>
    <row r="5" spans="1:2" ht="17" x14ac:dyDescent="0.2">
      <c r="A5" s="33" t="s">
        <v>35</v>
      </c>
      <c r="B5" s="34"/>
    </row>
    <row r="6" spans="1:2" ht="17" x14ac:dyDescent="0.2">
      <c r="A6" s="35" t="s">
        <v>36</v>
      </c>
      <c r="B6" s="36"/>
    </row>
    <row r="7" spans="1:2" ht="68" x14ac:dyDescent="0.2">
      <c r="A7" s="30" t="s">
        <v>54</v>
      </c>
      <c r="B7" s="31" t="s">
        <v>78</v>
      </c>
    </row>
    <row r="8" spans="1:2" ht="68" x14ac:dyDescent="0.2">
      <c r="A8" s="7" t="s">
        <v>38</v>
      </c>
      <c r="B8" s="18" t="s">
        <v>79</v>
      </c>
    </row>
    <row r="9" spans="1:2" ht="68" x14ac:dyDescent="0.2">
      <c r="A9" s="7" t="s">
        <v>39</v>
      </c>
      <c r="B9" s="18" t="s">
        <v>57</v>
      </c>
    </row>
    <row r="10" spans="1:2" ht="68" x14ac:dyDescent="0.2">
      <c r="A10" s="7" t="s">
        <v>40</v>
      </c>
      <c r="B10" s="18" t="s">
        <v>58</v>
      </c>
    </row>
    <row r="11" spans="1:2" ht="51" x14ac:dyDescent="0.2">
      <c r="A11" s="7" t="s">
        <v>41</v>
      </c>
      <c r="B11" s="16" t="s">
        <v>59</v>
      </c>
    </row>
    <row r="12" spans="1:2" ht="17" x14ac:dyDescent="0.2">
      <c r="A12" s="5" t="s">
        <v>60</v>
      </c>
      <c r="B12" s="17"/>
    </row>
    <row r="13" spans="1:2" ht="85" x14ac:dyDescent="0.2">
      <c r="A13" s="15" t="s">
        <v>61</v>
      </c>
      <c r="B13" s="18" t="s">
        <v>80</v>
      </c>
    </row>
    <row r="14" spans="1:2" ht="51" x14ac:dyDescent="0.2">
      <c r="A14" s="15" t="s">
        <v>81</v>
      </c>
      <c r="B14" s="18" t="s">
        <v>82</v>
      </c>
    </row>
    <row r="15" spans="1:2" ht="34" x14ac:dyDescent="0.2">
      <c r="A15" s="15" t="s">
        <v>63</v>
      </c>
      <c r="B15" s="16" t="s">
        <v>64</v>
      </c>
    </row>
    <row r="16" spans="1:2" ht="17" x14ac:dyDescent="0.2">
      <c r="A16" s="3" t="s">
        <v>3</v>
      </c>
      <c r="B16" s="19"/>
    </row>
    <row r="17" spans="1:2" ht="17" x14ac:dyDescent="0.2">
      <c r="A17" s="5" t="s">
        <v>4</v>
      </c>
      <c r="B17" s="17"/>
    </row>
    <row r="18" spans="1:2" ht="51" x14ac:dyDescent="0.2">
      <c r="A18" s="26" t="s">
        <v>5</v>
      </c>
      <c r="B18" s="16" t="s">
        <v>25</v>
      </c>
    </row>
    <row r="19" spans="1:2" ht="34" x14ac:dyDescent="0.2">
      <c r="A19" s="26" t="s">
        <v>6</v>
      </c>
      <c r="B19" s="16" t="s">
        <v>26</v>
      </c>
    </row>
    <row r="20" spans="1:2" ht="17" x14ac:dyDescent="0.2">
      <c r="A20" s="3" t="s">
        <v>8</v>
      </c>
      <c r="B20" s="19"/>
    </row>
    <row r="21" spans="1:2" ht="17" x14ac:dyDescent="0.2">
      <c r="A21" s="24" t="s">
        <v>9</v>
      </c>
      <c r="B21" s="17"/>
    </row>
    <row r="22" spans="1:2" ht="68" x14ac:dyDescent="0.2">
      <c r="A22" s="7" t="s">
        <v>12</v>
      </c>
      <c r="B22" s="18" t="s">
        <v>65</v>
      </c>
    </row>
    <row r="23" spans="1:2" ht="34" x14ac:dyDescent="0.2">
      <c r="A23" s="7" t="s">
        <v>51</v>
      </c>
      <c r="B23" s="18" t="s">
        <v>66</v>
      </c>
    </row>
    <row r="24" spans="1:2" ht="17" x14ac:dyDescent="0.2">
      <c r="A24" s="7" t="s">
        <v>13</v>
      </c>
      <c r="B24" s="39" t="s">
        <v>67</v>
      </c>
    </row>
    <row r="25" spans="1:2" ht="51" x14ac:dyDescent="0.2">
      <c r="A25" s="7" t="s">
        <v>10</v>
      </c>
      <c r="B25" s="18" t="s">
        <v>68</v>
      </c>
    </row>
    <row r="26" spans="1:2" ht="68" x14ac:dyDescent="0.2">
      <c r="A26" s="7" t="s">
        <v>11</v>
      </c>
      <c r="B26" s="18" t="s">
        <v>69</v>
      </c>
    </row>
    <row r="27" spans="1:2" ht="17" x14ac:dyDescent="0.2">
      <c r="A27" s="5" t="s">
        <v>14</v>
      </c>
      <c r="B27" s="17"/>
    </row>
    <row r="28" spans="1:2" ht="51" x14ac:dyDescent="0.2">
      <c r="A28" s="7" t="s">
        <v>15</v>
      </c>
      <c r="B28" s="18" t="s">
        <v>31</v>
      </c>
    </row>
    <row r="29" spans="1:2" ht="51" x14ac:dyDescent="0.2">
      <c r="A29" s="7" t="s">
        <v>16</v>
      </c>
      <c r="B29" s="18" t="s">
        <v>70</v>
      </c>
    </row>
    <row r="30" spans="1:2" ht="17" x14ac:dyDescent="0.2">
      <c r="A30" s="5" t="s">
        <v>52</v>
      </c>
      <c r="B30" s="17"/>
    </row>
    <row r="31" spans="1:2" ht="68" x14ac:dyDescent="0.2">
      <c r="A31" s="20" t="s">
        <v>71</v>
      </c>
      <c r="B31" s="32" t="s">
        <v>72</v>
      </c>
    </row>
  </sheetData>
  <pageMargins left="0.18" right="0.18" top="0.18" bottom="0.18" header="0.3" footer="0.3"/>
  <pageSetup scale="75"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FC6CC18DB3B4BA1CD2C71C8A6DC9C" ma:contentTypeVersion="12" ma:contentTypeDescription="Create a new document." ma:contentTypeScope="" ma:versionID="ec1d9ac5fbcf9b9f13099ea531104dbc">
  <xsd:schema xmlns:xsd="http://www.w3.org/2001/XMLSchema" xmlns:xs="http://www.w3.org/2001/XMLSchema" xmlns:p="http://schemas.microsoft.com/office/2006/metadata/properties" xmlns:ns2="db4c96d3-4f66-497e-8f0b-44cf257fee8f" xmlns:ns3="1631294a-543c-4830-b9d6-eac6aadf0416" targetNamespace="http://schemas.microsoft.com/office/2006/metadata/properties" ma:root="true" ma:fieldsID="99778a9ddb76cc7c9d201de7c8ba4719" ns2:_="" ns3:_="">
    <xsd:import namespace="db4c96d3-4f66-497e-8f0b-44cf257fee8f"/>
    <xsd:import namespace="1631294a-543c-4830-b9d6-eac6aadf041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4c96d3-4f66-497e-8f0b-44cf257fee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fb0bc40-cd36-4ef4-85ef-265de048697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31294a-543c-4830-b9d6-eac6aadf041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672373c-fc3b-40d5-9e68-4e995ab8da90}" ma:internalName="TaxCatchAll" ma:showField="CatchAllData" ma:web="1631294a-543c-4830-b9d6-eac6aadf04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4c96d3-4f66-497e-8f0b-44cf257fee8f">
      <Terms xmlns="http://schemas.microsoft.com/office/infopath/2007/PartnerControls"/>
    </lcf76f155ced4ddcb4097134ff3c332f>
    <TaxCatchAll xmlns="1631294a-543c-4830-b9d6-eac6aadf0416" xsi:nil="true"/>
  </documentManagement>
</p:properties>
</file>

<file path=customXml/itemProps1.xml><?xml version="1.0" encoding="utf-8"?>
<ds:datastoreItem xmlns:ds="http://schemas.openxmlformats.org/officeDocument/2006/customXml" ds:itemID="{3E07010C-E95B-485D-9E90-5624E54F23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4c96d3-4f66-497e-8f0b-44cf257fee8f"/>
    <ds:schemaRef ds:uri="1631294a-543c-4830-b9d6-eac6aadf0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2D692E-8A4F-4C7C-A510-EA725738D187}">
  <ds:schemaRefs>
    <ds:schemaRef ds:uri="http://schemas.microsoft.com/sharepoint/v3/contenttype/forms"/>
  </ds:schemaRefs>
</ds:datastoreItem>
</file>

<file path=customXml/itemProps3.xml><?xml version="1.0" encoding="utf-8"?>
<ds:datastoreItem xmlns:ds="http://schemas.openxmlformats.org/officeDocument/2006/customXml" ds:itemID="{2A5F4749-0A0D-42FD-A524-35A09BCCD4A6}">
  <ds:schemaRefs>
    <ds:schemaRef ds:uri="http://schemas.microsoft.com/office/2006/documentManagement/types"/>
    <ds:schemaRef ds:uri="http://schemas.microsoft.com/office/2006/metadata/properties"/>
    <ds:schemaRef ds:uri="http://purl.org/dc/terms/"/>
    <ds:schemaRef ds:uri="http://purl.org/dc/dcmitype/"/>
    <ds:schemaRef ds:uri="http://purl.org/dc/elements/1.1/"/>
    <ds:schemaRef ds:uri="http://www.w3.org/XML/1998/namespace"/>
    <ds:schemaRef ds:uri="http://schemas.openxmlformats.org/package/2006/metadata/core-properties"/>
    <ds:schemaRef ds:uri="http://schemas.microsoft.com/office/infopath/2007/PartnerControls"/>
    <ds:schemaRef ds:uri="1631294a-543c-4830-b9d6-eac6aadf0416"/>
    <ds:schemaRef ds:uri="db4c96d3-4f66-497e-8f0b-44cf257fee8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the generosity trust proposal</vt:lpstr>
      <vt:lpstr>the generosity trust narrative</vt:lpstr>
      <vt:lpstr>BUDGET PROPOSAL</vt:lpstr>
      <vt:lpstr>BUDGET NARRATIVE</vt:lpstr>
      <vt:lpstr>Budge Proposal with Growth</vt:lpstr>
      <vt:lpstr>Budget with Growth Narrative</vt:lpstr>
      <vt:lpstr>'BUDGET NARRATIVE'!Print_Area</vt:lpstr>
      <vt:lpstr>'Budget with Growth Narrative'!Print_Area</vt:lpstr>
      <vt:lpstr>'the generosity trust narrative'!Print_Area</vt:lpstr>
    </vt:vector>
  </TitlesOfParts>
  <Manager/>
  <Company>Labor &amp; Industry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J. Pletz</dc:creator>
  <cp:keywords/>
  <dc:description/>
  <cp:lastModifiedBy>Angela Sparks</cp:lastModifiedBy>
  <cp:revision/>
  <dcterms:created xsi:type="dcterms:W3CDTF">2013-08-02T17:57:57Z</dcterms:created>
  <dcterms:modified xsi:type="dcterms:W3CDTF">2024-08-18T01:59:24Z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0x010100C64FC6CC18DB3B4BA1CD2C71C8A6DC9C</vt:lpwstr>
  </property>
  <property fmtid="{D5CDD505-2E9C-101B-9397-08002B2CF9AE}" pid="3" name="Order">
    <vt:r8>6500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